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02B7CFFA-CCEB-4043-9EE9-A6EF4287F719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11_Multas Diversas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5" l="1"/>
  <c r="H13" i="15" s="1"/>
  <c r="H12" i="15"/>
</calcChain>
</file>

<file path=xl/sharedStrings.xml><?xml version="1.0" encoding="utf-8"?>
<sst xmlns="http://schemas.openxmlformats.org/spreadsheetml/2006/main" count="27" uniqueCount="27">
  <si>
    <t>DESCRIÇÃO</t>
  </si>
  <si>
    <t>NATUREZA DE RECEITA</t>
  </si>
  <si>
    <t>1310.01.11</t>
  </si>
  <si>
    <t>1310.01.12</t>
  </si>
  <si>
    <t>Aluguéis e Arrendamentos - Principal</t>
  </si>
  <si>
    <t>Aluguéis e Arrendamentos - Multas e Juros</t>
  </si>
  <si>
    <t>(A)</t>
  </si>
  <si>
    <t>(B)</t>
  </si>
  <si>
    <t>(C)</t>
  </si>
  <si>
    <t>D = (B/A)</t>
  </si>
  <si>
    <t>(E)</t>
  </si>
  <si>
    <t>F = (D X E)</t>
  </si>
  <si>
    <t>PLANILHA 11 - Multas e Juros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</si>
  <si>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</si>
  <si>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</si>
  <si>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</si>
  <si>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</si>
  <si>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</si>
  <si>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</si>
  <si>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</si>
  <si>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 xml:space="preserve">Trata-se de NR cuja arrecadação é incerta, portanto a variação eventualmente verificada em relação a períodos anteriores, decorre da maior ou menor incidência de multas e juros sobre o fato gerador principal. </t>
  </si>
  <si>
    <t>R$ 34.700 / R$ 975.490,00 X R$ 1.026.000,00 
Logo: 3,6% x R$ 1.026.000,00 = R$ 36.497,00</t>
  </si>
  <si>
    <t>ARRECADADO 2021</t>
  </si>
  <si>
    <t>% DE MULTAS E JUROS SOBRE A NR PRINCIPAL COM BASE NO ARRECADADO EM 2021</t>
  </si>
  <si>
    <t>PROJEÇÃO DA NR PRINCIPAL NO ANO 2023</t>
  </si>
  <si>
    <t>PROJEÇÃO PARA A NR MULTAS E JUROS COM BASE NO % DE 2021 APLICADO SOBRE A PROJEÇÃO DA NR PRINCIPAL DO ANO 2023</t>
  </si>
  <si>
    <t>Arrecadado da NR Aluguéis e Arrendamentos - Multas e Juros, relativo ao exercício de 2021/ Arrecadado da NR Aluguéis e Arrendamentos – Principal de 2021 X Projetado da NR Aluguéis e Arrendamentos – Principal para o novo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</si>
</sst>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8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pranq ec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right"/>
    </xf>
    <xf numFmtId="43" fontId="3" fillId="0" borderId="0" xfId="1" applyFont="1" applyFill="1"/>
    <xf numFmtId="0" fontId="1" fillId="0" borderId="0" xfId="0" applyFont="1" applyAlignment="1">
      <alignment horizontal="center" vertical="center" wrapText="1"/>
    </xf>
    <xf numFmtId="8" fontId="4" fillId="0" borderId="0" xfId="0" applyNumberFormat="1" applyFont="1"/>
    <xf numFmtId="164" fontId="0" fillId="0" borderId="0" xfId="0" applyNumberFormat="1"/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Border="1" applyAlignment="1">
      <alignment vertical="center"/>
    </xf>
    <xf numFmtId="168" fontId="0" fillId="0" borderId="1" xfId="1" applyNumberFormat="1" applyFont="1" applyBorder="1" applyAlignment="1">
      <alignment vertical="center"/>
    </xf>
    <xf numFmtId="168" fontId="6" fillId="2" borderId="1" xfId="1" applyNumberFormat="1" applyFont="1" applyFill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164" fontId="0" fillId="2" borderId="2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5" fillId="0" borderId="8" xfId="0" applyNumberFormat="1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18"/>
  <sheetViews>
    <sheetView showGridLines="0" tabSelected="1" topLeftCell="A10" workbookViewId="0">
      <selection activeCell="G8" sqref="G8"/>
    </sheetView>
  </sheetViews>
  <sheetFormatPr defaultRowHeight="15"/>
  <cols>
    <col min="1" max="1" width="3.28515625" customWidth="1"/>
    <col min="2" max="2" width="13" customWidth="1"/>
    <col min="3" max="3" width="25.140625" customWidth="1"/>
    <col min="4" max="4" width="7.140625" customWidth="1"/>
    <col min="5" max="5" width="13.85546875" customWidth="1"/>
    <col min="6" max="6" width="16.140625" customWidth="1"/>
    <col min="7" max="7" width="21" customWidth="1"/>
    <col min="8" max="8" width="21.140625" customWidth="1"/>
  </cols>
  <sheetData>
    <row r="1" spans="2:22" ht="26.25">
      <c r="B1" s="22" t="s">
        <v>13</v>
      </c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2:22">
      <c r="B2" s="22" t="s">
        <v>19</v>
      </c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2:22" s="6" customFormat="1">
      <c r="B3" s="22" t="s">
        <v>14</v>
      </c>
      <c r="C3" s="23"/>
      <c r="D3" s="24"/>
      <c r="E3" s="24"/>
      <c r="F3" s="24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1"/>
    </row>
    <row r="4" spans="2:22" s="6" customFormat="1">
      <c r="B4" s="22" t="s">
        <v>15</v>
      </c>
      <c r="C4" s="26"/>
      <c r="D4" s="24"/>
      <c r="E4" s="25"/>
      <c r="F4" s="24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2:22" ht="30.75" customHeight="1">
      <c r="B5" s="22" t="s">
        <v>16</v>
      </c>
      <c r="C5" s="35" t="s">
        <v>20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</row>
    <row r="6" spans="2:22" ht="33.75" customHeight="1">
      <c r="B6" s="22" t="s">
        <v>17</v>
      </c>
      <c r="C6" s="32" t="s">
        <v>26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2:22" ht="30.75" customHeight="1">
      <c r="B7" s="22" t="s">
        <v>18</v>
      </c>
      <c r="C7" s="32" t="s">
        <v>21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9" spans="2:22" ht="15.75">
      <c r="B9" s="38" t="s">
        <v>12</v>
      </c>
      <c r="C9" s="38"/>
      <c r="D9" s="38"/>
      <c r="E9" s="38"/>
      <c r="H9" s="7"/>
    </row>
    <row r="10" spans="2:22" ht="105">
      <c r="B10" s="39" t="s">
        <v>1</v>
      </c>
      <c r="C10" s="41" t="s">
        <v>0</v>
      </c>
      <c r="D10" s="39"/>
      <c r="E10" s="9" t="s">
        <v>22</v>
      </c>
      <c r="F10" s="9" t="s">
        <v>23</v>
      </c>
      <c r="G10" s="9" t="s">
        <v>24</v>
      </c>
      <c r="H10" s="10" t="s">
        <v>25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>
      <c r="B11" s="40"/>
      <c r="C11" s="42"/>
      <c r="D11" s="40"/>
      <c r="E11" s="11" t="s">
        <v>8</v>
      </c>
      <c r="F11" s="11" t="s">
        <v>9</v>
      </c>
      <c r="G11" s="11" t="s">
        <v>10</v>
      </c>
      <c r="H11" s="12" t="s">
        <v>11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30">
      <c r="B12" s="13" t="s">
        <v>2</v>
      </c>
      <c r="C12" s="16" t="s">
        <v>4</v>
      </c>
      <c r="D12" s="14" t="s">
        <v>6</v>
      </c>
      <c r="E12" s="15">
        <v>975490</v>
      </c>
      <c r="F12" s="19"/>
      <c r="G12" s="15">
        <v>1026000</v>
      </c>
      <c r="H12" s="21">
        <f>G12*F12</f>
        <v>0</v>
      </c>
    </row>
    <row r="13" spans="2:22" ht="30">
      <c r="B13" s="13" t="s">
        <v>3</v>
      </c>
      <c r="C13" s="16" t="s">
        <v>5</v>
      </c>
      <c r="D13" s="14" t="s">
        <v>7</v>
      </c>
      <c r="E13" s="15">
        <v>34700</v>
      </c>
      <c r="F13" s="18">
        <f>E13/E12</f>
        <v>3.5571866446606322E-2</v>
      </c>
      <c r="G13" s="20"/>
      <c r="H13" s="17">
        <f>F13*G12</f>
        <v>36496.734974218089</v>
      </c>
    </row>
    <row r="14" spans="2:22">
      <c r="B14" s="43"/>
      <c r="C14" s="43"/>
      <c r="D14" s="43"/>
      <c r="E14" s="43"/>
      <c r="F14" s="43"/>
      <c r="G14" s="43"/>
      <c r="H14" s="43"/>
    </row>
    <row r="18" spans="5:5">
      <c r="E18" s="8"/>
    </row>
  </sheetData>
  <mergeCells count="8">
    <mergeCell ref="B9:E9"/>
    <mergeCell ref="B10:B11"/>
    <mergeCell ref="C10:D11"/>
    <mergeCell ref="B14:H14"/>
    <mergeCell ref="C1:V1"/>
    <mergeCell ref="C5:V5"/>
    <mergeCell ref="C6:V6"/>
    <mergeCell ref="C7:V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PLAN11_Multas Diversas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2022-03-04T17:43:14Z</dcterms:modified>
</cp:coreProperties>
</file>